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53D531C4-ECD5-4130-B277-E1045AF4B527}" xr6:coauthVersionLast="47" xr6:coauthVersionMax="47" xr10:uidLastSave="{00000000-0000-0000-0000-000000000000}"/>
  <bookViews>
    <workbookView xWindow="-110" yWindow="-110" windowWidth="19420" windowHeight="1150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النهائىة'!$G$24</definedName>
    <definedName name="_xlnm.Print_Area" localSheetId="0">'نموذج صرف المستحقات النهائىة'!$A$1:$V$64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3" i="1"/>
  <c r="V58" i="1"/>
  <c r="O16" i="1"/>
  <c r="O17" i="1"/>
  <c r="O18" i="1"/>
  <c r="O19" i="1"/>
  <c r="O20" i="1"/>
  <c r="O21" i="1"/>
  <c r="O22" i="1"/>
  <c r="O23" i="1"/>
  <c r="O24" i="1"/>
  <c r="O15" i="1"/>
  <c r="O8" i="1"/>
  <c r="O7" i="1"/>
  <c r="O6" i="1"/>
  <c r="O60" i="1"/>
  <c r="E33" i="1" s="1"/>
  <c r="V47" i="1"/>
  <c r="E35" i="1" s="1"/>
  <c r="V26" i="1"/>
  <c r="E36" i="1" s="1"/>
  <c r="V37" i="1"/>
  <c r="E34" i="1" s="1"/>
  <c r="F21" i="1" l="1"/>
  <c r="G23" i="1" s="1"/>
  <c r="E21" i="1"/>
  <c r="G22" i="1" s="1"/>
  <c r="O25" i="1"/>
  <c r="E31" i="1" s="1"/>
  <c r="N25" i="1"/>
  <c r="D31" i="1" s="1"/>
  <c r="D38" i="1" l="1"/>
  <c r="F31" i="1"/>
  <c r="E37" i="1"/>
  <c r="E38" i="1" l="1"/>
  <c r="F38" i="1"/>
  <c r="D21" i="1" s="1"/>
  <c r="G21" i="1" s="1"/>
  <c r="G24" i="1" s="1"/>
  <c r="F26" i="1" s="1"/>
</calcChain>
</file>

<file path=xl/sharedStrings.xml><?xml version="1.0" encoding="utf-8"?>
<sst xmlns="http://schemas.openxmlformats.org/spreadsheetml/2006/main" count="185" uniqueCount="117">
  <si>
    <t>البند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</si>
  <si>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</si>
  <si>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</si>
  <si>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</si>
  <si>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</si>
  <si>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أجور النشر</t>
  </si>
  <si>
    <t>الإجمالي</t>
  </si>
  <si>
    <t>إجمالي الميزانية</t>
  </si>
  <si>
    <t>مبلغ الدفعة النهائية</t>
  </si>
  <si>
    <t>المبلغ بناء على الفواتير</t>
  </si>
  <si>
    <t>مكافآت الباحثين</t>
  </si>
  <si>
    <t>الباحث ١</t>
  </si>
  <si>
    <t>الباحث ٢</t>
  </si>
  <si>
    <t>الباحث ٣</t>
  </si>
  <si>
    <t>المسلتزمات والأجهزة</t>
  </si>
  <si>
    <t>الباحث ٤</t>
  </si>
  <si>
    <t>الباحث ٥</t>
  </si>
  <si>
    <t>الباحث ٦</t>
  </si>
  <si>
    <t>الباحث ٧</t>
  </si>
  <si>
    <t>الباحث ٨</t>
  </si>
  <si>
    <t>الباحث ٩</t>
  </si>
  <si>
    <t>الباحث ١٠</t>
  </si>
  <si>
    <t>بيانات المشروع</t>
  </si>
  <si>
    <t>اسم الباحث الرئيس</t>
  </si>
  <si>
    <t>رقم المشروع</t>
  </si>
  <si>
    <t>عنوان المشروع</t>
  </si>
  <si>
    <t>للباحث:</t>
  </si>
  <si>
    <t xml:space="preserve">بعنوان: </t>
  </si>
  <si>
    <t>ميزانية المشروع المعتمدة حسب العقد</t>
  </si>
  <si>
    <t>التدقيق اللغوي</t>
  </si>
  <si>
    <t>التحليل الإحصائي</t>
  </si>
  <si>
    <t>جمع بيانات أو عينات (الرحلات)</t>
  </si>
  <si>
    <t>المبلغ المعتمد بناء على العقد والاستمارة</t>
  </si>
  <si>
    <t>يرجى عدم الكتابة في هذا السطر أو أدناه</t>
  </si>
  <si>
    <t>الميزانية الفعلية المشروع بحسب الفواتير المقدمة</t>
  </si>
  <si>
    <t>نعم</t>
  </si>
  <si>
    <t>لا</t>
  </si>
  <si>
    <t>المبلغ بالريال السعودي</t>
  </si>
  <si>
    <t>فاتورة 1</t>
  </si>
  <si>
    <t>فاتورة 2</t>
  </si>
  <si>
    <t>فاتورة 3</t>
  </si>
  <si>
    <t>فاتورة 4</t>
  </si>
  <si>
    <t>فاتورة 5</t>
  </si>
  <si>
    <t>فاتورة 6</t>
  </si>
  <si>
    <t>فاتورة 7</t>
  </si>
  <si>
    <t>فاتورة 8</t>
  </si>
  <si>
    <t>فاتورة 9</t>
  </si>
  <si>
    <t>فاتورة 10</t>
  </si>
  <si>
    <t>فاتورة 11</t>
  </si>
  <si>
    <t>فاتورة 12</t>
  </si>
  <si>
    <t>فاتورة 13</t>
  </si>
  <si>
    <t>فاتورة 14</t>
  </si>
  <si>
    <t>فاتورة 16</t>
  </si>
  <si>
    <t>فاتورة 17</t>
  </si>
  <si>
    <t>فاتورة 18</t>
  </si>
  <si>
    <t>فاتورة 19</t>
  </si>
  <si>
    <t>فاتورة 20</t>
  </si>
  <si>
    <t>فاتورة 21</t>
  </si>
  <si>
    <t>فاتورة 22</t>
  </si>
  <si>
    <t>فاتورة 23</t>
  </si>
  <si>
    <t>فاتورة 24</t>
  </si>
  <si>
    <t>فاتورة 25</t>
  </si>
  <si>
    <t>فاتورة 26</t>
  </si>
  <si>
    <t>فاتورة 27</t>
  </si>
  <si>
    <t>فاتورة 28</t>
  </si>
  <si>
    <t>فاتورة 29</t>
  </si>
  <si>
    <t>فاتورة 30</t>
  </si>
  <si>
    <t>المجموع</t>
  </si>
  <si>
    <t>مناقلة في بنود الميزانية</t>
  </si>
  <si>
    <t>اعتذار أحد أعضاء الفريق البحثي عن إكمال المشروع</t>
  </si>
  <si>
    <t>إضافة باحثين للفريق البحثي للمشروع؟</t>
  </si>
  <si>
    <t>نعم /لا</t>
  </si>
  <si>
    <t>عدد الأوراق العلمية المنشورة الناتجة عن المشروع البحثي</t>
  </si>
  <si>
    <t>مبلغ الفاتورة 
(بالعملة الأجنبية)</t>
  </si>
  <si>
    <t>العملة</t>
  </si>
  <si>
    <t>أقر أنا الباحثة بأنه لن يتم تسليم أي فواتير بعد عرض التقرير النهائي على مجلس عمادة البحث العلمي</t>
  </si>
  <si>
    <t>تم الصرف</t>
  </si>
  <si>
    <t>لم تصرف</t>
  </si>
  <si>
    <t>مبلغ الدفعة الثانية
(في حال كان مستحقات المشروع تصرف على ٣ دفعات)</t>
  </si>
  <si>
    <t>مبلغ الدفعة الأولى
(في حال كان مستحقات المشروع تصرف على شكل دفعات)</t>
  </si>
  <si>
    <t xml:space="preserve">التقرير المالي النهائي </t>
  </si>
  <si>
    <t xml:space="preserve">المشروع رقم: </t>
  </si>
  <si>
    <t>فاتورة 15</t>
  </si>
  <si>
    <t>ميزانية المشروع بحسب الفواتير المقدمة</t>
  </si>
  <si>
    <t>توقيع الباحث الرئيس:</t>
  </si>
  <si>
    <t>التاريخ:</t>
  </si>
  <si>
    <t>توقيع مديرة المركز البحثي:</t>
  </si>
  <si>
    <t>يسمح بتعبئة الخانات المظللة بالأصفر فقط</t>
  </si>
  <si>
    <t>وصف الفاتورة</t>
  </si>
  <si>
    <t>اسم الباحث</t>
  </si>
  <si>
    <t>* يجب إرفاق توصية اللجنة الدئمة لتمويل المشاريع البحثية بالموافقة على التعديلات أعلاه</t>
  </si>
  <si>
    <t>* الشكر لأي جهة خارجية يخصم ٢٥٪ من مستحقات الورقة العلمية</t>
  </si>
  <si>
    <t>كم عدد الفواتير المسلّمة؟ رقمًا</t>
  </si>
  <si>
    <t>كتابةً</t>
  </si>
  <si>
    <t>هل تم تفويض باحث بديل كباحث رئيس للمشروع؟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</si>
  <si>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</si>
  <si>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</si>
  <si>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</si>
  <si>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</si>
  <si>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يجب حفظ الملف بصيغة PDF واستكمال التوقيعات</t>
  </si>
  <si>
    <t>هل اعتذر الباحث عن المشروع؟</t>
  </si>
  <si>
    <t>المكافأة المستحقة</t>
  </si>
  <si>
    <t>اسم مديرة المركز</t>
  </si>
  <si>
    <t>يجب إكمال التوقيعات في الخانات المظللة بالأزرق</t>
  </si>
  <si>
    <t>هل تم تقديم طلب أي من التعديلات التالية على المشروع؟</t>
  </si>
  <si>
    <t>تاريخ تقديم الطلب</t>
  </si>
  <si>
    <t>تاريخ الموافقة على الطلب</t>
  </si>
  <si>
    <t>هل يوجد شكر لجهة أخرى غير عمادة البحث العلمي على الأوراق العلمية؟</t>
  </si>
  <si>
    <t>حسب العقد أو طلب المناقلة المعتمد من عمادة البحث العلمي</t>
  </si>
  <si>
    <t>* جميع إجراءات الصرف تتم بالريال السعودي، فعند تقديم فواتير بعملات أخرى يجب تقديم ما يثبت قيمتها بالريال السعودي</t>
  </si>
  <si>
    <t>ريال سعودي</t>
  </si>
  <si>
    <t>* جميع مستحقات المشروع والفواتير سيتم تدقيقها من عمادة البحث العلمي</t>
  </si>
  <si>
    <t>تفاصيل الصرف تكون على النحو التالي:</t>
  </si>
  <si>
    <t>هنا يتم تعبئة الميزانية المتفق عليها في العقد</t>
  </si>
  <si>
    <t>في الخانات المظللة بالأصفر يتم تعبئة مستحقات البند كما هو مذكور في استمارة المقترح البحثي المعتمدة من عمادة البحث العلمي</t>
  </si>
  <si>
    <t>* يجب إرفاق جميع الفواتير الخاصة بالمشروع، ولن يتم قبول أي فواتير لم تذكر في التقرير المالي النهائي</t>
  </si>
  <si>
    <t>المبلغ المستحق صرفه كدفعة نهائية للمشروع: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</si>
</sst>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5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2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9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0" fillId="7" borderId="8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readingOrder="2"/>
    </xf>
    <xf numFmtId="0" fontId="0" fillId="5" borderId="8" xfId="0" applyFill="1" applyBorder="1" applyAlignment="1">
      <alignment horizontal="right" wrapText="1"/>
    </xf>
    <xf numFmtId="0" fontId="0" fillId="10" borderId="0" xfId="0" applyFill="1" applyAlignment="1" applyProtection="1">
      <alignment horizontal="center"/>
      <protection hidden="1"/>
    </xf>
    <xf numFmtId="0" fontId="15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3" fillId="8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right" readingOrder="2"/>
    </xf>
    <xf numFmtId="0" fontId="11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253995</xdr:colOff>
      <xdr:row>0</xdr:row>
      <xdr:rowOff>0</xdr:rowOff>
    </xdr:from>
    <xdr:to>
      <xdr:col>7</xdr:col>
      <xdr:colOff>118528</xdr:colOff>
      <xdr:row>7</xdr:row>
      <xdr:rowOff>111451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4795472" y="0"/>
          <a:ext cx="7416800" cy="194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C4:V69"/>
  <sheetViews>
    <sheetView rightToLeft="1" tabSelected="1" zoomScale="75" workbookViewId="0">
      <selection activeCell="I28" sqref="I28"/>
    </sheetView>
  </sheetViews>
  <sheetFormatPr defaultColWidth="11.5" defaultRowHeight="15.5" x14ac:dyDescent="0.35"/>
  <cols>
    <col min="1" max="1" width="21" customWidth="1"/>
    <col min="2" max="2" width="18.83203125" customWidth="1"/>
    <col min="3" max="3" width="17" customWidth="1"/>
    <col min="4" max="4" width="16.5" customWidth="1"/>
    <col min="5" max="5" width="22" customWidth="1"/>
    <col min="6" max="6" width="23.5" customWidth="1"/>
    <col min="7" max="7" width="20" customWidth="1"/>
    <col min="8" max="8" width="21.5" customWidth="1"/>
    <col min="9" max="9" width="22" customWidth="1"/>
    <col min="10" max="10" width="19" customWidth="1"/>
    <col min="11" max="11" width="14" customWidth="1"/>
    <col min="12" max="12" width="33.6640625" customWidth="1"/>
    <col min="13" max="13" width="24.83203125" customWidth="1"/>
    <col min="14" max="14" width="16.1640625" customWidth="1"/>
    <col min="15" max="15" width="14.83203125" bestFit="1" customWidth="1"/>
    <col min="18" max="18" width="15.33203125" customWidth="1"/>
    <col min="19" max="19" width="26.1640625" customWidth="1"/>
    <col min="20" max="21" width="13.1640625" customWidth="1"/>
    <col min="22" max="22" width="15.1640625" customWidth="1"/>
  </cols>
  <sheetData>
    <row r="4" spans="3:22" ht="18.5" x14ac:dyDescent="0.45">
      <c r="N4" s="61" t="s">
        <v>22</v>
      </c>
      <c r="O4" s="61"/>
      <c r="P4" s="61"/>
      <c r="Q4" s="61"/>
    </row>
    <row r="5" spans="3:22" ht="45" customHeight="1" x14ac:dyDescent="0.35">
      <c r="R5" s="96" t="s">
        <v>72</v>
      </c>
      <c r="S5" s="96"/>
      <c r="T5" s="27">
        <v>1</v>
      </c>
    </row>
    <row r="6" spans="3:22" x14ac:dyDescent="0.35">
      <c r="N6" s="15" t="s">
        <v>24</v>
      </c>
      <c r="O6" s="75">
        <f>E11</f>
        <v>0</v>
      </c>
      <c r="P6" s="75"/>
      <c r="Q6" s="58"/>
      <c r="R6" s="58"/>
    </row>
    <row r="7" spans="3:22" x14ac:dyDescent="0.35">
      <c r="N7" s="15" t="s">
        <v>23</v>
      </c>
      <c r="O7" s="75">
        <f>E12</f>
        <v>0</v>
      </c>
      <c r="P7" s="75"/>
      <c r="Q7" s="75"/>
      <c r="R7" s="75"/>
      <c r="S7" s="24"/>
    </row>
    <row r="8" spans="3:22" x14ac:dyDescent="0.35">
      <c r="N8" s="15" t="s">
        <v>25</v>
      </c>
      <c r="O8" s="75">
        <f>E13</f>
        <v>0</v>
      </c>
      <c r="P8" s="75"/>
      <c r="Q8" s="75"/>
      <c r="R8" s="75"/>
      <c r="S8" s="24"/>
      <c r="T8" s="22"/>
      <c r="U8" s="20"/>
      <c r="V8" s="20"/>
    </row>
    <row r="9" spans="3:22" ht="26" x14ac:dyDescent="0.6">
      <c r="D9" s="83" t="s">
        <v>80</v>
      </c>
      <c r="E9" s="83"/>
      <c r="F9" s="83"/>
      <c r="O9" s="75"/>
      <c r="P9" s="75"/>
      <c r="Q9" s="75"/>
      <c r="R9" s="75"/>
      <c r="S9" s="24"/>
      <c r="V9" s="20"/>
    </row>
    <row r="10" spans="3:22" x14ac:dyDescent="0.35">
      <c r="O10" s="3"/>
      <c r="V10" s="20"/>
    </row>
    <row r="11" spans="3:22" x14ac:dyDescent="0.35">
      <c r="D11" s="15" t="s">
        <v>81</v>
      </c>
      <c r="E11" s="72"/>
      <c r="F11" s="72"/>
      <c r="G11" s="72"/>
      <c r="V11" s="20"/>
    </row>
    <row r="12" spans="3:22" x14ac:dyDescent="0.35">
      <c r="D12" s="15" t="s">
        <v>26</v>
      </c>
      <c r="E12" s="72"/>
      <c r="F12" s="72"/>
      <c r="G12" s="72"/>
      <c r="V12" s="20"/>
    </row>
    <row r="13" spans="3:22" ht="21" x14ac:dyDescent="0.35">
      <c r="D13" s="15" t="s">
        <v>27</v>
      </c>
      <c r="E13" s="72"/>
      <c r="F13" s="72"/>
      <c r="G13" s="72"/>
      <c r="K13" s="111" t="s">
        <v>10</v>
      </c>
      <c r="L13" s="112"/>
      <c r="M13" s="112"/>
      <c r="N13" s="112"/>
      <c r="O13" s="113"/>
      <c r="V13" s="20"/>
    </row>
    <row r="14" spans="3:22" ht="46.5" x14ac:dyDescent="0.35">
      <c r="E14" s="72"/>
      <c r="F14" s="72"/>
      <c r="G14" s="72"/>
      <c r="K14" s="17"/>
      <c r="L14" s="38" t="s">
        <v>89</v>
      </c>
      <c r="M14" s="38" t="s">
        <v>100</v>
      </c>
      <c r="N14" s="39" t="s">
        <v>108</v>
      </c>
      <c r="O14" s="38" t="s">
        <v>101</v>
      </c>
      <c r="V14" s="20"/>
    </row>
    <row r="15" spans="3:22" x14ac:dyDescent="0.35">
      <c r="C15" s="16"/>
      <c r="D15" s="16"/>
      <c r="E15" s="72"/>
      <c r="F15" s="72"/>
      <c r="G15" s="72"/>
      <c r="K15" s="17" t="s">
        <v>11</v>
      </c>
      <c r="L15" s="26"/>
      <c r="M15" s="28" t="s">
        <v>36</v>
      </c>
      <c r="N15" s="25"/>
      <c r="O15" s="60">
        <f>IF(M15=Sheet1!$A$1,0,'نموذج صرف المستحقات النهائىة'!N15)</f>
        <v>0</v>
      </c>
      <c r="V15" s="21"/>
    </row>
    <row r="16" spans="3:22" x14ac:dyDescent="0.35">
      <c r="C16" s="16"/>
      <c r="D16" s="16"/>
      <c r="E16" s="72"/>
      <c r="F16" s="72"/>
      <c r="G16" s="72"/>
      <c r="K16" s="17" t="s">
        <v>12</v>
      </c>
      <c r="L16" s="26"/>
      <c r="M16" s="28" t="s">
        <v>36</v>
      </c>
      <c r="N16" s="25"/>
      <c r="O16" s="60">
        <f>IF(M16=Sheet1!$A$1,0,'نموذج صرف المستحقات النهائىة'!N16)</f>
        <v>0</v>
      </c>
    </row>
    <row r="17" spans="3:22" x14ac:dyDescent="0.35">
      <c r="K17" s="17" t="s">
        <v>13</v>
      </c>
      <c r="L17" s="26"/>
      <c r="M17" s="28" t="s">
        <v>36</v>
      </c>
      <c r="N17" s="25"/>
      <c r="O17" s="60">
        <f>IF(M17=Sheet1!$A$1,0,'نموذج صرف المستحقات النهائىة'!N17)</f>
        <v>0</v>
      </c>
    </row>
    <row r="18" spans="3:22" ht="21.5" thickBot="1" x14ac:dyDescent="0.4">
      <c r="K18" s="17" t="s">
        <v>15</v>
      </c>
      <c r="L18" s="26"/>
      <c r="M18" s="28" t="s">
        <v>36</v>
      </c>
      <c r="N18" s="25"/>
      <c r="O18" s="60">
        <f>IF(M18=Sheet1!$A$1,0,'نموذج صرف المستحقات النهائىة'!N18)</f>
        <v>0</v>
      </c>
      <c r="R18" s="111" t="s">
        <v>31</v>
      </c>
      <c r="S18" s="112"/>
      <c r="T18" s="112"/>
      <c r="U18" s="112"/>
      <c r="V18" s="113"/>
    </row>
    <row r="19" spans="3:22" ht="62.5" thickBot="1" x14ac:dyDescent="0.4">
      <c r="C19" s="4"/>
      <c r="D19" s="5" t="s">
        <v>7</v>
      </c>
      <c r="E19" s="5" t="s">
        <v>79</v>
      </c>
      <c r="F19" s="5" t="s">
        <v>78</v>
      </c>
      <c r="G19" s="6" t="s">
        <v>8</v>
      </c>
      <c r="K19" s="17" t="s">
        <v>16</v>
      </c>
      <c r="L19" s="26"/>
      <c r="M19" s="28" t="s">
        <v>36</v>
      </c>
      <c r="N19" s="25"/>
      <c r="O19" s="60">
        <f>IF(M19=Sheet1!$A$1,0,'نموذج صرف المستحقات النهائىة'!N19)</f>
        <v>0</v>
      </c>
      <c r="R19" s="1"/>
      <c r="S19" s="38" t="s">
        <v>88</v>
      </c>
      <c r="T19" s="39" t="s">
        <v>73</v>
      </c>
      <c r="U19" s="38" t="s">
        <v>74</v>
      </c>
      <c r="V19" s="39" t="s">
        <v>37</v>
      </c>
    </row>
    <row r="20" spans="3:22" ht="31.5" thickBot="1" x14ac:dyDescent="0.4">
      <c r="C20" s="7" t="s">
        <v>28</v>
      </c>
      <c r="D20" s="29"/>
      <c r="E20" s="30"/>
      <c r="F20" s="30"/>
      <c r="G20" s="31"/>
      <c r="H20" s="43" t="s">
        <v>113</v>
      </c>
      <c r="K20" s="17" t="s">
        <v>17</v>
      </c>
      <c r="L20" s="26"/>
      <c r="M20" s="28" t="s">
        <v>36</v>
      </c>
      <c r="N20" s="25"/>
      <c r="O20" s="60">
        <f>IF(M20=Sheet1!$A$1,0,'نموذج صرف المستحقات النهائىة'!N20)</f>
        <v>0</v>
      </c>
      <c r="R20" s="1" t="s">
        <v>38</v>
      </c>
      <c r="S20" s="37"/>
      <c r="T20" s="26"/>
      <c r="U20" s="26"/>
      <c r="V20" s="25"/>
    </row>
    <row r="21" spans="3:22" ht="19" customHeight="1" x14ac:dyDescent="0.35">
      <c r="C21" s="102" t="s">
        <v>34</v>
      </c>
      <c r="D21" s="84">
        <f>F38</f>
        <v>0</v>
      </c>
      <c r="E21" s="13">
        <f>E20</f>
        <v>0</v>
      </c>
      <c r="F21" s="14">
        <f>F20</f>
        <v>0</v>
      </c>
      <c r="G21" s="45">
        <f>D21</f>
        <v>0</v>
      </c>
      <c r="K21" s="17" t="s">
        <v>18</v>
      </c>
      <c r="L21" s="26"/>
      <c r="M21" s="28" t="s">
        <v>36</v>
      </c>
      <c r="N21" s="25"/>
      <c r="O21" s="60">
        <f>IF(M21=Sheet1!$A$1,0,'نموذج صرف المستحقات النهائىة'!N21)</f>
        <v>0</v>
      </c>
      <c r="R21" s="1" t="s">
        <v>39</v>
      </c>
      <c r="S21" s="37"/>
      <c r="T21" s="26"/>
      <c r="U21" s="26"/>
      <c r="V21" s="25"/>
    </row>
    <row r="22" spans="3:22" x14ac:dyDescent="0.35">
      <c r="C22" s="103"/>
      <c r="D22" s="85"/>
      <c r="E22" s="8"/>
      <c r="F22" s="9"/>
      <c r="G22" s="46">
        <f>IF(E23="تم الصرف",E21*-1,0)</f>
        <v>0</v>
      </c>
      <c r="K22" s="17" t="s">
        <v>19</v>
      </c>
      <c r="L22" s="26"/>
      <c r="M22" s="28" t="s">
        <v>36</v>
      </c>
      <c r="N22" s="25"/>
      <c r="O22" s="60">
        <f>IF(M22=Sheet1!$A$1,0,'نموذج صرف المستحقات النهائىة'!N22)</f>
        <v>0</v>
      </c>
      <c r="R22" s="1" t="s">
        <v>40</v>
      </c>
      <c r="S22" s="37"/>
      <c r="T22" s="26"/>
      <c r="U22" s="26"/>
      <c r="V22" s="25"/>
    </row>
    <row r="23" spans="3:22" ht="16" thickBot="1" x14ac:dyDescent="0.4">
      <c r="C23" s="103"/>
      <c r="D23" s="85"/>
      <c r="E23" s="32" t="s">
        <v>76</v>
      </c>
      <c r="F23" s="32" t="s">
        <v>76</v>
      </c>
      <c r="G23" s="46">
        <f>IF(F23="تم الصرف",F21*-1,0)</f>
        <v>0</v>
      </c>
      <c r="K23" s="17" t="s">
        <v>20</v>
      </c>
      <c r="L23" s="26"/>
      <c r="M23" s="28" t="s">
        <v>36</v>
      </c>
      <c r="N23" s="25"/>
      <c r="O23" s="60">
        <f>IF(M23=Sheet1!$A$1,0,'نموذج صرف المستحقات النهائىة'!N23)</f>
        <v>0</v>
      </c>
      <c r="R23" s="1" t="s">
        <v>41</v>
      </c>
      <c r="S23" s="37"/>
      <c r="T23" s="26"/>
      <c r="U23" s="26"/>
      <c r="V23" s="25"/>
    </row>
    <row r="24" spans="3:22" ht="44" customHeight="1" thickBot="1" x14ac:dyDescent="0.4">
      <c r="C24" s="104"/>
      <c r="D24" s="86"/>
      <c r="E24" s="10"/>
      <c r="F24" s="11"/>
      <c r="G24" s="47">
        <f>SUM(G21:G23)</f>
        <v>0</v>
      </c>
      <c r="K24" s="17" t="s">
        <v>21</v>
      </c>
      <c r="L24" s="26"/>
      <c r="M24" s="28" t="s">
        <v>36</v>
      </c>
      <c r="N24" s="25"/>
      <c r="O24" s="60">
        <f>IF(M24=Sheet1!$A$1,0,'نموذج صرف المستحقات النهائىة'!N24)</f>
        <v>0</v>
      </c>
      <c r="R24" s="1" t="s">
        <v>42</v>
      </c>
      <c r="S24" s="37"/>
      <c r="T24" s="26"/>
      <c r="U24" s="26"/>
      <c r="V24" s="25"/>
    </row>
    <row r="25" spans="3:22" x14ac:dyDescent="0.35">
      <c r="K25" s="87" t="s">
        <v>67</v>
      </c>
      <c r="L25" s="88"/>
      <c r="M25" s="89"/>
      <c r="N25" s="44">
        <f>SUM(N15:N24)</f>
        <v>0</v>
      </c>
      <c r="O25" s="44">
        <f>SUM(O15:O24)</f>
        <v>0</v>
      </c>
      <c r="R25" s="1" t="s">
        <v>43</v>
      </c>
      <c r="S25" s="37"/>
      <c r="T25" s="26"/>
      <c r="U25" s="26"/>
      <c r="V25" s="25"/>
    </row>
    <row r="26" spans="3:22" ht="18.5" x14ac:dyDescent="0.45">
      <c r="C26" s="61" t="s">
        <v>116</v>
      </c>
      <c r="D26" s="61"/>
      <c r="E26" s="61"/>
      <c r="F26" s="54">
        <f>_Hlk106786375</f>
        <v>0</v>
      </c>
      <c r="G26" s="15" t="s">
        <v>110</v>
      </c>
      <c r="R26" s="87" t="s">
        <v>67</v>
      </c>
      <c r="S26" s="88"/>
      <c r="T26" s="88"/>
      <c r="U26" s="89"/>
      <c r="V26" s="44">
        <f>SUM(V20:V25)</f>
        <v>0</v>
      </c>
    </row>
    <row r="27" spans="3:22" ht="21" x14ac:dyDescent="0.35">
      <c r="C27" s="68" t="s">
        <v>111</v>
      </c>
      <c r="D27" s="68"/>
      <c r="E27" s="68"/>
      <c r="F27" s="68"/>
      <c r="G27" s="68"/>
      <c r="K27" s="114" t="s">
        <v>14</v>
      </c>
      <c r="L27" s="114"/>
      <c r="M27" s="114"/>
      <c r="N27" s="114"/>
      <c r="O27" s="114"/>
    </row>
    <row r="28" spans="3:22" ht="31" x14ac:dyDescent="0.35">
      <c r="K28" s="1"/>
      <c r="L28" s="38" t="s">
        <v>88</v>
      </c>
      <c r="M28" s="39" t="s">
        <v>73</v>
      </c>
      <c r="N28" s="38" t="s">
        <v>74</v>
      </c>
      <c r="O28" s="39" t="s">
        <v>37</v>
      </c>
      <c r="R28" s="21"/>
      <c r="S28" s="21"/>
      <c r="T28" s="21"/>
      <c r="U28" s="21"/>
    </row>
    <row r="29" spans="3:22" ht="24" thickBot="1" x14ac:dyDescent="0.5">
      <c r="C29" s="42" t="s">
        <v>112</v>
      </c>
      <c r="D29" s="42"/>
      <c r="K29" s="23" t="s">
        <v>38</v>
      </c>
      <c r="L29" s="36"/>
      <c r="M29" s="26"/>
      <c r="N29" s="26"/>
      <c r="O29" s="25"/>
      <c r="R29" s="93" t="s">
        <v>29</v>
      </c>
      <c r="S29" s="94"/>
      <c r="T29" s="94"/>
      <c r="U29" s="94"/>
      <c r="V29" s="95"/>
    </row>
    <row r="30" spans="3:22" ht="31.5" thickBot="1" x14ac:dyDescent="0.4">
      <c r="C30" s="6" t="s">
        <v>0</v>
      </c>
      <c r="D30" s="5" t="s">
        <v>32</v>
      </c>
      <c r="E30" s="5" t="s">
        <v>9</v>
      </c>
      <c r="F30" s="6" t="s">
        <v>1</v>
      </c>
      <c r="K30" s="23" t="s">
        <v>39</v>
      </c>
      <c r="L30" s="36"/>
      <c r="M30" s="26"/>
      <c r="N30" s="26"/>
      <c r="O30" s="25"/>
      <c r="R30" s="1"/>
      <c r="S30" s="38" t="s">
        <v>88</v>
      </c>
      <c r="T30" s="39" t="s">
        <v>73</v>
      </c>
      <c r="U30" s="38" t="s">
        <v>74</v>
      </c>
      <c r="V30" s="39" t="s">
        <v>37</v>
      </c>
    </row>
    <row r="31" spans="3:22" ht="35" customHeight="1" x14ac:dyDescent="0.35">
      <c r="C31" s="105" t="s">
        <v>2</v>
      </c>
      <c r="D31" s="109">
        <f>N25</f>
        <v>0</v>
      </c>
      <c r="E31" s="48">
        <f>O25</f>
        <v>0</v>
      </c>
      <c r="F31" s="107">
        <f>MIN(E31,D31)</f>
        <v>0</v>
      </c>
      <c r="K31" s="23" t="s">
        <v>40</v>
      </c>
      <c r="L31" s="36"/>
      <c r="M31" s="26"/>
      <c r="N31" s="26"/>
      <c r="O31" s="25"/>
      <c r="R31" s="1" t="s">
        <v>38</v>
      </c>
      <c r="S31" s="37"/>
      <c r="T31" s="26"/>
      <c r="U31" s="26"/>
      <c r="V31" s="25"/>
    </row>
    <row r="32" spans="3:22" ht="35" customHeight="1" thickBot="1" x14ac:dyDescent="0.4">
      <c r="C32" s="106"/>
      <c r="D32" s="110"/>
      <c r="E32" s="50" t="s">
        <v>3</v>
      </c>
      <c r="F32" s="108"/>
      <c r="K32" s="23"/>
      <c r="L32" s="36"/>
      <c r="M32" s="26"/>
      <c r="N32" s="26"/>
      <c r="O32" s="25"/>
      <c r="R32" s="1" t="s">
        <v>39</v>
      </c>
      <c r="S32" s="37"/>
      <c r="T32" s="26"/>
      <c r="U32" s="26"/>
      <c r="V32" s="25"/>
    </row>
    <row r="33" spans="3:22" ht="35" customHeight="1" thickBot="1" x14ac:dyDescent="0.4">
      <c r="C33" s="7" t="s">
        <v>4</v>
      </c>
      <c r="D33" s="33"/>
      <c r="E33" s="51">
        <f>O60</f>
        <v>0</v>
      </c>
      <c r="F33" s="49">
        <f>IF(D33=0,0,MIN(E33,D33))</f>
        <v>0</v>
      </c>
      <c r="G33" s="69" t="s">
        <v>114</v>
      </c>
      <c r="H33" s="70"/>
      <c r="K33" s="23" t="s">
        <v>41</v>
      </c>
      <c r="L33" s="36"/>
      <c r="M33" s="26"/>
      <c r="N33" s="26"/>
      <c r="O33" s="25"/>
      <c r="R33" s="1" t="s">
        <v>40</v>
      </c>
      <c r="S33" s="37"/>
      <c r="T33" s="26"/>
      <c r="U33" s="26"/>
      <c r="V33" s="25"/>
    </row>
    <row r="34" spans="3:22" ht="35" customHeight="1" thickBot="1" x14ac:dyDescent="0.4">
      <c r="C34" s="7" t="s">
        <v>29</v>
      </c>
      <c r="D34" s="33"/>
      <c r="E34" s="51">
        <f>V37</f>
        <v>0</v>
      </c>
      <c r="F34" s="49">
        <f t="shared" ref="F34:F37" si="0">IF(D34=0,0,MIN(E34,D34))</f>
        <v>0</v>
      </c>
      <c r="G34" s="69"/>
      <c r="H34" s="70"/>
      <c r="K34" s="23" t="s">
        <v>42</v>
      </c>
      <c r="L34" s="36"/>
      <c r="M34" s="26"/>
      <c r="N34" s="26"/>
      <c r="O34" s="25"/>
      <c r="R34" s="1" t="s">
        <v>41</v>
      </c>
      <c r="S34" s="37"/>
      <c r="T34" s="26"/>
      <c r="U34" s="26"/>
      <c r="V34" s="25"/>
    </row>
    <row r="35" spans="3:22" ht="35" customHeight="1" thickBot="1" x14ac:dyDescent="0.4">
      <c r="C35" s="7" t="s">
        <v>30</v>
      </c>
      <c r="D35" s="33"/>
      <c r="E35" s="51">
        <f>V47</f>
        <v>0</v>
      </c>
      <c r="F35" s="49">
        <f t="shared" si="0"/>
        <v>0</v>
      </c>
      <c r="G35" s="69"/>
      <c r="H35" s="70"/>
      <c r="K35" s="23" t="s">
        <v>43</v>
      </c>
      <c r="L35" s="36"/>
      <c r="M35" s="26"/>
      <c r="N35" s="26"/>
      <c r="O35" s="25"/>
      <c r="R35" s="1" t="s">
        <v>42</v>
      </c>
      <c r="S35" s="37"/>
      <c r="T35" s="26"/>
      <c r="U35" s="26"/>
      <c r="V35" s="25"/>
    </row>
    <row r="36" spans="3:22" ht="35" customHeight="1" thickBot="1" x14ac:dyDescent="0.4">
      <c r="C36" s="7" t="s">
        <v>31</v>
      </c>
      <c r="D36" s="33"/>
      <c r="E36" s="51">
        <f>V26</f>
        <v>0</v>
      </c>
      <c r="F36" s="49">
        <f t="shared" si="0"/>
        <v>0</v>
      </c>
      <c r="G36" s="69"/>
      <c r="H36" s="70"/>
      <c r="K36" s="23" t="s">
        <v>44</v>
      </c>
      <c r="L36" s="36"/>
      <c r="M36" s="26"/>
      <c r="N36" s="26"/>
      <c r="O36" s="25"/>
      <c r="R36" s="1" t="s">
        <v>43</v>
      </c>
      <c r="S36" s="37"/>
      <c r="T36" s="26"/>
      <c r="U36" s="26"/>
      <c r="V36" s="25"/>
    </row>
    <row r="37" spans="3:22" ht="35" customHeight="1" thickBot="1" x14ac:dyDescent="0.4">
      <c r="C37" s="7" t="s">
        <v>5</v>
      </c>
      <c r="D37" s="33"/>
      <c r="E37" s="51">
        <f>V58</f>
        <v>0</v>
      </c>
      <c r="F37" s="49">
        <f t="shared" si="0"/>
        <v>0</v>
      </c>
      <c r="G37" s="69"/>
      <c r="H37" s="70"/>
      <c r="K37" s="23" t="s">
        <v>45</v>
      </c>
      <c r="L37" s="36"/>
      <c r="M37" s="26"/>
      <c r="N37" s="26"/>
      <c r="O37" s="25"/>
      <c r="R37" s="87" t="s">
        <v>67</v>
      </c>
      <c r="S37" s="88"/>
      <c r="T37" s="88"/>
      <c r="U37" s="89"/>
      <c r="V37" s="44">
        <f>SUM(V31:V36)</f>
        <v>0</v>
      </c>
    </row>
    <row r="38" spans="3:22" ht="52" customHeight="1" thickBot="1" x14ac:dyDescent="0.4">
      <c r="C38" s="7" t="s">
        <v>6</v>
      </c>
      <c r="D38" s="52">
        <f>SUM(D31:D37)</f>
        <v>0</v>
      </c>
      <c r="E38" s="52">
        <f>SUM(E31:E37)</f>
        <v>0</v>
      </c>
      <c r="F38" s="53">
        <f>SUM(F31:F37)</f>
        <v>0</v>
      </c>
      <c r="G38" s="62" t="s">
        <v>83</v>
      </c>
      <c r="H38" s="63"/>
      <c r="K38" s="23" t="s">
        <v>46</v>
      </c>
      <c r="L38" s="36"/>
      <c r="M38" s="26"/>
      <c r="N38" s="26"/>
      <c r="O38" s="25"/>
    </row>
    <row r="39" spans="3:22" ht="23.5" x14ac:dyDescent="0.35">
      <c r="K39" s="23" t="s">
        <v>47</v>
      </c>
      <c r="L39" s="36"/>
      <c r="M39" s="26"/>
      <c r="N39" s="26"/>
      <c r="O39" s="25"/>
      <c r="R39" s="93" t="s">
        <v>30</v>
      </c>
      <c r="S39" s="94"/>
      <c r="T39" s="94"/>
      <c r="U39" s="94"/>
      <c r="V39" s="95"/>
    </row>
    <row r="40" spans="3:22" ht="44" customHeight="1" x14ac:dyDescent="0.35">
      <c r="C40" s="101" t="s">
        <v>104</v>
      </c>
      <c r="D40" s="101"/>
      <c r="E40" s="101"/>
      <c r="F40" s="18" t="s">
        <v>71</v>
      </c>
      <c r="G40" s="19" t="s">
        <v>105</v>
      </c>
      <c r="H40" s="19" t="s">
        <v>106</v>
      </c>
      <c r="K40" s="23" t="s">
        <v>48</v>
      </c>
      <c r="L40" s="36"/>
      <c r="M40" s="26"/>
      <c r="N40" s="26"/>
      <c r="O40" s="25"/>
      <c r="R40" s="1"/>
      <c r="S40" s="38" t="s">
        <v>88</v>
      </c>
      <c r="T40" s="39" t="s">
        <v>73</v>
      </c>
      <c r="U40" s="38" t="s">
        <v>74</v>
      </c>
      <c r="V40" s="39" t="s">
        <v>37</v>
      </c>
    </row>
    <row r="41" spans="3:22" ht="16" customHeight="1" x14ac:dyDescent="0.35">
      <c r="C41" s="74" t="s">
        <v>68</v>
      </c>
      <c r="D41" s="74"/>
      <c r="E41" s="74"/>
      <c r="F41" s="28" t="s">
        <v>36</v>
      </c>
      <c r="G41" s="59"/>
      <c r="H41" s="59"/>
      <c r="K41" s="23" t="s">
        <v>49</v>
      </c>
      <c r="L41" s="36"/>
      <c r="M41" s="26"/>
      <c r="N41" s="26"/>
      <c r="O41" s="25"/>
      <c r="R41" s="1" t="s">
        <v>38</v>
      </c>
      <c r="S41" s="26"/>
      <c r="T41" s="26"/>
      <c r="U41" s="26"/>
      <c r="V41" s="25"/>
    </row>
    <row r="42" spans="3:22" x14ac:dyDescent="0.35">
      <c r="C42" s="74" t="s">
        <v>69</v>
      </c>
      <c r="D42" s="74"/>
      <c r="E42" s="74"/>
      <c r="F42" s="28" t="s">
        <v>36</v>
      </c>
      <c r="G42" s="28"/>
      <c r="H42" s="28"/>
      <c r="K42" s="23" t="s">
        <v>50</v>
      </c>
      <c r="L42" s="36"/>
      <c r="M42" s="26"/>
      <c r="N42" s="26"/>
      <c r="O42" s="25"/>
      <c r="R42" s="1" t="s">
        <v>39</v>
      </c>
      <c r="S42" s="26"/>
      <c r="T42" s="26"/>
      <c r="U42" s="26"/>
      <c r="V42" s="25"/>
    </row>
    <row r="43" spans="3:22" ht="16" customHeight="1" x14ac:dyDescent="0.35">
      <c r="C43" s="74" t="s">
        <v>70</v>
      </c>
      <c r="D43" s="74"/>
      <c r="E43" s="74"/>
      <c r="F43" s="28" t="s">
        <v>36</v>
      </c>
      <c r="G43" s="28"/>
      <c r="H43" s="28"/>
      <c r="K43" s="23" t="s">
        <v>51</v>
      </c>
      <c r="L43" s="36"/>
      <c r="M43" s="26"/>
      <c r="N43" s="26"/>
      <c r="O43" s="26"/>
      <c r="R43" s="1" t="s">
        <v>40</v>
      </c>
      <c r="S43" s="26"/>
      <c r="T43" s="26"/>
      <c r="U43" s="26"/>
      <c r="V43" s="25"/>
    </row>
    <row r="44" spans="3:22" ht="16" customHeight="1" x14ac:dyDescent="0.35">
      <c r="C44" s="74" t="s">
        <v>94</v>
      </c>
      <c r="D44" s="74"/>
      <c r="E44" s="74"/>
      <c r="F44" s="28" t="s">
        <v>36</v>
      </c>
      <c r="G44" s="28"/>
      <c r="H44" s="28"/>
      <c r="K44" s="23" t="s">
        <v>82</v>
      </c>
      <c r="L44" s="36"/>
      <c r="M44" s="26"/>
      <c r="N44" s="26"/>
      <c r="O44" s="25"/>
      <c r="R44" s="1" t="s">
        <v>41</v>
      </c>
      <c r="S44" s="26"/>
      <c r="T44" s="26"/>
      <c r="U44" s="26"/>
      <c r="V44" s="25"/>
    </row>
    <row r="45" spans="3:22" ht="16" customHeight="1" x14ac:dyDescent="0.35">
      <c r="K45" s="23" t="s">
        <v>52</v>
      </c>
      <c r="L45" s="36"/>
      <c r="M45" s="26"/>
      <c r="N45" s="26"/>
      <c r="O45" s="25"/>
      <c r="R45" s="1" t="s">
        <v>42</v>
      </c>
      <c r="S45" s="26"/>
      <c r="T45" s="26"/>
      <c r="U45" s="26"/>
      <c r="V45" s="25"/>
    </row>
    <row r="46" spans="3:22" ht="16" customHeight="1" x14ac:dyDescent="0.35">
      <c r="C46" s="68" t="s">
        <v>90</v>
      </c>
      <c r="D46" s="68"/>
      <c r="E46" s="68"/>
      <c r="F46" s="68"/>
      <c r="G46" s="68"/>
      <c r="K46" s="23" t="s">
        <v>53</v>
      </c>
      <c r="L46" s="36"/>
      <c r="M46" s="26"/>
      <c r="N46" s="26"/>
      <c r="O46" s="25"/>
      <c r="R46" s="1" t="s">
        <v>43</v>
      </c>
      <c r="S46" s="26"/>
      <c r="T46" s="26"/>
      <c r="U46" s="26"/>
      <c r="V46" s="25"/>
    </row>
    <row r="47" spans="3:22" ht="27" customHeight="1" x14ac:dyDescent="0.35">
      <c r="K47" s="23" t="s">
        <v>54</v>
      </c>
      <c r="L47" s="36"/>
      <c r="M47" s="26"/>
      <c r="N47" s="26"/>
      <c r="O47" s="25"/>
      <c r="R47" s="87" t="s">
        <v>67</v>
      </c>
      <c r="S47" s="88"/>
      <c r="T47" s="88"/>
      <c r="U47" s="89"/>
      <c r="V47" s="44">
        <f>SUM(V41:V46)</f>
        <v>0</v>
      </c>
    </row>
    <row r="48" spans="3:22" ht="16" customHeight="1" x14ac:dyDescent="0.35">
      <c r="C48" s="64" t="s">
        <v>107</v>
      </c>
      <c r="D48" s="65"/>
      <c r="E48" s="65"/>
      <c r="F48" s="66"/>
      <c r="G48" s="25" t="s">
        <v>35</v>
      </c>
      <c r="K48" s="23" t="s">
        <v>55</v>
      </c>
      <c r="L48" s="36"/>
      <c r="M48" s="26"/>
      <c r="N48" s="26"/>
      <c r="O48" s="25"/>
    </row>
    <row r="49" spans="3:22" ht="36" customHeight="1" x14ac:dyDescent="0.35">
      <c r="C49" s="73" t="s">
        <v>91</v>
      </c>
      <c r="D49" s="73"/>
      <c r="E49" s="73"/>
      <c r="F49" s="73"/>
      <c r="G49" s="73"/>
      <c r="K49" s="23" t="s">
        <v>56</v>
      </c>
      <c r="L49" s="36"/>
      <c r="M49" s="26"/>
      <c r="N49" s="26"/>
      <c r="O49" s="25"/>
    </row>
    <row r="50" spans="3:22" ht="23.5" x14ac:dyDescent="0.55000000000000004">
      <c r="C50" s="100" t="s">
        <v>92</v>
      </c>
      <c r="D50" s="100"/>
      <c r="E50" s="100"/>
      <c r="F50" s="26"/>
      <c r="G50" s="35" t="s">
        <v>93</v>
      </c>
      <c r="H50" s="26"/>
      <c r="K50" s="23" t="s">
        <v>57</v>
      </c>
      <c r="L50" s="36"/>
      <c r="M50" s="26"/>
      <c r="N50" s="26"/>
      <c r="O50" s="25"/>
      <c r="R50" s="90" t="s">
        <v>5</v>
      </c>
      <c r="S50" s="91"/>
      <c r="T50" s="91"/>
      <c r="U50" s="91"/>
      <c r="V50" s="92"/>
    </row>
    <row r="51" spans="3:22" ht="31" x14ac:dyDescent="0.35">
      <c r="D51" s="71" t="s">
        <v>115</v>
      </c>
      <c r="E51" s="71"/>
      <c r="F51" s="71"/>
      <c r="G51" s="71"/>
      <c r="K51" s="23" t="s">
        <v>58</v>
      </c>
      <c r="L51" s="36"/>
      <c r="M51" s="26"/>
      <c r="N51" s="26"/>
      <c r="O51" s="25"/>
      <c r="R51" s="1"/>
      <c r="S51" s="38" t="s">
        <v>88</v>
      </c>
      <c r="T51" s="39" t="s">
        <v>73</v>
      </c>
      <c r="U51" s="38" t="s">
        <v>74</v>
      </c>
      <c r="V51" s="39" t="s">
        <v>37</v>
      </c>
    </row>
    <row r="52" spans="3:22" ht="63" customHeight="1" x14ac:dyDescent="0.35">
      <c r="K52" s="23" t="s">
        <v>59</v>
      </c>
      <c r="L52" s="36"/>
      <c r="M52" s="26"/>
      <c r="N52" s="26"/>
      <c r="O52" s="25"/>
      <c r="R52" s="1" t="s">
        <v>38</v>
      </c>
      <c r="S52" s="37"/>
      <c r="T52" s="26"/>
      <c r="U52" s="26"/>
      <c r="V52" s="25"/>
    </row>
    <row r="53" spans="3:22" ht="25" customHeight="1" x14ac:dyDescent="0.35">
      <c r="C53" s="55" t="s">
        <v>23</v>
      </c>
      <c r="D53" s="97"/>
      <c r="E53" s="98"/>
      <c r="F53" s="55" t="s">
        <v>102</v>
      </c>
      <c r="G53" s="97"/>
      <c r="H53" s="98"/>
      <c r="K53" s="23" t="s">
        <v>60</v>
      </c>
      <c r="L53" s="36"/>
      <c r="M53" s="26"/>
      <c r="N53" s="26"/>
      <c r="O53" s="25"/>
      <c r="R53" s="1" t="s">
        <v>39</v>
      </c>
      <c r="S53" s="37"/>
      <c r="T53" s="26"/>
      <c r="U53" s="26"/>
      <c r="V53" s="25"/>
    </row>
    <row r="54" spans="3:22" ht="58" customHeight="1" x14ac:dyDescent="0.35">
      <c r="C54" s="56" t="s">
        <v>84</v>
      </c>
      <c r="D54" s="99"/>
      <c r="E54" s="99"/>
      <c r="F54" s="57" t="s">
        <v>86</v>
      </c>
      <c r="G54" s="99"/>
      <c r="H54" s="99"/>
      <c r="K54" s="23" t="s">
        <v>61</v>
      </c>
      <c r="L54" s="36"/>
      <c r="M54" s="26"/>
      <c r="N54" s="26"/>
      <c r="O54" s="25"/>
      <c r="R54" s="1"/>
      <c r="S54" s="37"/>
      <c r="T54" s="26"/>
      <c r="U54" s="26"/>
      <c r="V54" s="25"/>
    </row>
    <row r="55" spans="3:22" x14ac:dyDescent="0.35">
      <c r="C55" s="55" t="s">
        <v>85</v>
      </c>
      <c r="D55" s="97"/>
      <c r="E55" s="98"/>
      <c r="F55" s="55" t="s">
        <v>85</v>
      </c>
      <c r="G55" s="97"/>
      <c r="H55" s="98"/>
      <c r="K55" s="23" t="s">
        <v>62</v>
      </c>
      <c r="L55" s="36"/>
      <c r="M55" s="26"/>
      <c r="N55" s="26"/>
      <c r="O55" s="25"/>
      <c r="R55" s="1" t="s">
        <v>40</v>
      </c>
      <c r="S55" s="37"/>
      <c r="T55" s="26"/>
      <c r="U55" s="26"/>
      <c r="V55" s="25"/>
    </row>
    <row r="56" spans="3:22" ht="18.5" x14ac:dyDescent="0.45">
      <c r="C56" s="34"/>
      <c r="K56" s="23" t="s">
        <v>63</v>
      </c>
      <c r="L56" s="36"/>
      <c r="M56" s="26"/>
      <c r="N56" s="26"/>
      <c r="O56" s="25"/>
      <c r="R56" s="1" t="s">
        <v>41</v>
      </c>
      <c r="S56" s="37"/>
      <c r="T56" s="26"/>
      <c r="U56" s="26"/>
      <c r="V56" s="25"/>
    </row>
    <row r="57" spans="3:22" x14ac:dyDescent="0.35">
      <c r="K57" s="23" t="s">
        <v>64</v>
      </c>
      <c r="L57" s="36"/>
      <c r="M57" s="26"/>
      <c r="N57" s="26"/>
      <c r="O57" s="25"/>
      <c r="R57" s="1" t="s">
        <v>42</v>
      </c>
      <c r="S57" s="37"/>
      <c r="T57" s="26"/>
      <c r="U57" s="26"/>
      <c r="V57" s="25"/>
    </row>
    <row r="58" spans="3:22" ht="18.5" x14ac:dyDescent="0.45">
      <c r="C58" s="81" t="s">
        <v>95</v>
      </c>
      <c r="D58" s="81"/>
      <c r="E58" s="81"/>
      <c r="F58" s="81"/>
      <c r="G58" s="81"/>
      <c r="H58" s="81"/>
      <c r="K58" s="23" t="s">
        <v>65</v>
      </c>
      <c r="L58" s="36"/>
      <c r="M58" s="26"/>
      <c r="N58" s="26"/>
      <c r="O58" s="25"/>
      <c r="R58" s="77" t="s">
        <v>67</v>
      </c>
      <c r="S58" s="78"/>
      <c r="T58" s="78"/>
      <c r="U58" s="79"/>
      <c r="V58" s="44">
        <f>SUM(V52:V57)</f>
        <v>0</v>
      </c>
    </row>
    <row r="59" spans="3:22" ht="18.5" x14ac:dyDescent="0.45">
      <c r="C59" s="81" t="s">
        <v>96</v>
      </c>
      <c r="D59" s="81"/>
      <c r="E59" s="81"/>
      <c r="F59" s="81"/>
      <c r="G59" s="81"/>
      <c r="H59" s="81"/>
      <c r="K59" s="23" t="s">
        <v>66</v>
      </c>
      <c r="L59" s="36"/>
      <c r="M59" s="26"/>
      <c r="N59" s="26"/>
      <c r="O59" s="25"/>
    </row>
    <row r="60" spans="3:22" ht="18.5" x14ac:dyDescent="0.45">
      <c r="C60" s="81" t="s">
        <v>97</v>
      </c>
      <c r="D60" s="81"/>
      <c r="E60" s="81"/>
      <c r="F60" s="81"/>
      <c r="G60" s="81"/>
      <c r="H60" s="81"/>
      <c r="K60" s="77" t="s">
        <v>67</v>
      </c>
      <c r="L60" s="78"/>
      <c r="M60" s="78"/>
      <c r="N60" s="79"/>
      <c r="O60" s="44">
        <f>SUM(O29:O59)</f>
        <v>0</v>
      </c>
      <c r="R60" s="20"/>
      <c r="S60" s="20"/>
      <c r="T60" s="20"/>
      <c r="U60" s="20"/>
    </row>
    <row r="61" spans="3:22" ht="18.5" x14ac:dyDescent="0.45">
      <c r="C61" s="81" t="s">
        <v>98</v>
      </c>
      <c r="D61" s="81"/>
      <c r="E61" s="81"/>
      <c r="F61" s="81"/>
      <c r="G61" s="81"/>
      <c r="H61" s="81"/>
      <c r="R61" s="20"/>
      <c r="S61" s="20"/>
      <c r="T61" s="20"/>
      <c r="U61" s="20"/>
    </row>
    <row r="62" spans="3:22" ht="21" customHeight="1" x14ac:dyDescent="0.45">
      <c r="C62" s="67" t="s">
        <v>109</v>
      </c>
      <c r="D62" s="67"/>
      <c r="E62" s="67"/>
      <c r="F62" s="67"/>
      <c r="G62" s="67"/>
      <c r="H62" s="67"/>
      <c r="L62" s="80" t="s">
        <v>75</v>
      </c>
      <c r="M62" s="80"/>
      <c r="N62" s="80"/>
      <c r="O62" s="80"/>
      <c r="P62" s="80"/>
      <c r="Q62" s="80"/>
      <c r="R62" s="80"/>
      <c r="S62" s="80"/>
      <c r="T62" s="96" t="s">
        <v>84</v>
      </c>
      <c r="U62" s="96"/>
      <c r="V62" s="41"/>
    </row>
    <row r="63" spans="3:22" ht="18.5" x14ac:dyDescent="0.45">
      <c r="C63" s="81" t="s">
        <v>99</v>
      </c>
      <c r="D63" s="81"/>
      <c r="E63" s="81"/>
      <c r="F63" s="81"/>
      <c r="G63" s="81"/>
      <c r="H63" s="81"/>
    </row>
    <row r="65" spans="3:6" x14ac:dyDescent="0.35">
      <c r="C65" s="12" t="s">
        <v>33</v>
      </c>
      <c r="D65" s="2"/>
    </row>
    <row r="66" spans="3:6" x14ac:dyDescent="0.35">
      <c r="C66" s="40"/>
    </row>
    <row r="67" spans="3:6" x14ac:dyDescent="0.35">
      <c r="C67" s="40"/>
    </row>
    <row r="68" spans="3:6" ht="31" x14ac:dyDescent="0.7">
      <c r="C68" s="82" t="s">
        <v>87</v>
      </c>
      <c r="D68" s="82"/>
      <c r="E68" s="82"/>
      <c r="F68" s="82"/>
    </row>
    <row r="69" spans="3:6" ht="28.5" x14ac:dyDescent="0.65">
      <c r="C69" s="76" t="s">
        <v>103</v>
      </c>
      <c r="D69" s="76"/>
      <c r="E69" s="76"/>
      <c r="F69" s="76"/>
    </row>
  </sheetData>
  <sheetProtection algorithmName="SHA-512" hashValue="g3O9hAqLo7u97Idb6TcyGP+M91B9T3FFIS2Zi2Wn4BMB0YqK6ZO8TGzibku8YVdaBxbVyrYAFrhZ4wV3wj6/QA==" saltValue="dYiKlT4IHsjfSQcywcfRDg==" spinCount="100000" sheet="1" objects="1" scenarios="1"/>
  <mergeCells count="56">
    <mergeCell ref="O6:P6"/>
    <mergeCell ref="G54:H54"/>
    <mergeCell ref="R5:S5"/>
    <mergeCell ref="C40:E40"/>
    <mergeCell ref="C41:E41"/>
    <mergeCell ref="C42:E42"/>
    <mergeCell ref="C43:E43"/>
    <mergeCell ref="C21:C24"/>
    <mergeCell ref="C31:C32"/>
    <mergeCell ref="F31:F32"/>
    <mergeCell ref="D31:D32"/>
    <mergeCell ref="K13:O13"/>
    <mergeCell ref="R18:V18"/>
    <mergeCell ref="K27:O27"/>
    <mergeCell ref="R50:V50"/>
    <mergeCell ref="R39:V39"/>
    <mergeCell ref="R29:V29"/>
    <mergeCell ref="T62:U62"/>
    <mergeCell ref="D53:E53"/>
    <mergeCell ref="G53:H53"/>
    <mergeCell ref="G55:H55"/>
    <mergeCell ref="D54:E54"/>
    <mergeCell ref="D55:E55"/>
    <mergeCell ref="C50:E50"/>
    <mergeCell ref="D9:F9"/>
    <mergeCell ref="D21:D24"/>
    <mergeCell ref="R47:U47"/>
    <mergeCell ref="R37:U37"/>
    <mergeCell ref="R26:U26"/>
    <mergeCell ref="K25:M25"/>
    <mergeCell ref="C69:F69"/>
    <mergeCell ref="R58:U58"/>
    <mergeCell ref="L62:S62"/>
    <mergeCell ref="C58:H58"/>
    <mergeCell ref="C59:H59"/>
    <mergeCell ref="C60:H60"/>
    <mergeCell ref="C61:H61"/>
    <mergeCell ref="C63:H63"/>
    <mergeCell ref="C68:F68"/>
    <mergeCell ref="K60:N60"/>
    <mergeCell ref="N4:Q4"/>
    <mergeCell ref="C26:E26"/>
    <mergeCell ref="G38:H38"/>
    <mergeCell ref="C48:F48"/>
    <mergeCell ref="C62:H62"/>
    <mergeCell ref="C27:G27"/>
    <mergeCell ref="G33:H37"/>
    <mergeCell ref="D51:G51"/>
    <mergeCell ref="E11:G11"/>
    <mergeCell ref="E12:G12"/>
    <mergeCell ref="E13:G16"/>
    <mergeCell ref="C46:G46"/>
    <mergeCell ref="C49:G49"/>
    <mergeCell ref="C44:E44"/>
    <mergeCell ref="O8:R9"/>
    <mergeCell ref="O7:R7"/>
  </mergeCells>
  <phoneticPr fontId="3" type="noConversion"/>
  <printOptions horizontalCentered="1"/>
  <pageMargins left="0.2" right="0.2" top="0.25" bottom="0.25" header="0.05" footer="0.05"/>
  <pageSetup paperSize="9" scale="45" fitToWidth="2" fitToHeight="2" orientation="portrait" r:id="rId1"/>
  <headerFooter scaleWithDoc="0">
    <oddFooter xml:space="preserve">&amp;R&amp;"Calibri,Regular"&amp;K000000نموذج رقم: 2.2.2 </oddFooter>
  </headerFooter>
  <colBreaks count="2" manualBreakCount="2">
    <brk id="7" max="63" man="1"/>
    <brk id="9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F41:F44 F56 G48 M15:M24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T5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5" x14ac:dyDescent="0.35"/>
  <sheetData>
    <row r="1" spans="1:3" x14ac:dyDescent="0.35">
      <c r="A1" t="s">
        <v>35</v>
      </c>
      <c r="B1">
        <v>1</v>
      </c>
      <c r="C1" t="s">
        <v>76</v>
      </c>
    </row>
    <row r="2" spans="1:3" x14ac:dyDescent="0.35">
      <c r="A2" t="s">
        <v>36</v>
      </c>
      <c r="B2">
        <v>2</v>
      </c>
      <c r="C2" t="s">
        <v>77</v>
      </c>
    </row>
    <row r="3" spans="1:3" x14ac:dyDescent="0.35">
      <c r="B3">
        <v>3</v>
      </c>
    </row>
    <row r="4" spans="1:3" x14ac:dyDescent="0.35">
      <c r="B4">
        <v>4</v>
      </c>
    </row>
    <row r="5" spans="1:3" x14ac:dyDescent="0.35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4BD7E-DEE4-4FFE-9EAF-C1F1E48DE8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A0F935-77EE-4251-971C-BD0675839DAC}"/>
</file>

<file path=customXml/itemProps3.xml><?xml version="1.0" encoding="utf-8"?>
<ds:datastoreItem xmlns:ds="http://schemas.openxmlformats.org/officeDocument/2006/customXml" ds:itemID="{8AAD381E-236F-4C64-874D-2B4B080C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نموذج صرف المستحقات النهائىة</vt:lpstr>
      <vt:lpstr>Sheet1</vt:lpstr>
      <vt:lpstr>'نموذج صرف المستحقات النهائىة'!_Hlk106786375</vt:lpstr>
      <vt:lpstr>'نموذج صرف المستحقات النهائىة'!Print_Area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2023-01-19T12:18:44Z</cp:lastPrinted>
  <dcterms:created xsi:type="dcterms:W3CDTF">2022-06-29T05:53:16Z</dcterms:created>
  <dcterms:modified xsi:type="dcterms:W3CDTF">2024-10-04T06:36:29Z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